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45" yWindow="65461" windowWidth="13755" windowHeight="12645" activeTab="1"/>
  </bookViews>
  <sheets>
    <sheet name="I-1" sheetId="1" r:id="rId1"/>
    <sheet name="Метадеректер" sheetId="2" r:id="rId2"/>
  </sheets>
  <definedNames>
    <definedName name="Z_ACC73779_F34B_4956_99AE_A62ABC003372_.wvu.PrintArea" localSheetId="0" hidden="1">'I-1'!$A$1:$V$41</definedName>
    <definedName name="_xlnm.Print_Area" localSheetId="0">'I-1'!$A$1:$X$41</definedName>
  </definedNames>
  <calcPr fullCalcOnLoad="1"/>
</workbook>
</file>

<file path=xl/sharedStrings.xml><?xml version="1.0" encoding="utf-8"?>
<sst xmlns="http://schemas.openxmlformats.org/spreadsheetml/2006/main" count="207" uniqueCount="51">
  <si>
    <t>Единица</t>
  </si>
  <si>
    <t>-</t>
  </si>
  <si>
    <t>Қалдықтардың пайда болуы</t>
  </si>
  <si>
    <t>Өңдеу өнеркәсібі (ЭҚЖЖ 10-33)</t>
  </si>
  <si>
    <t>1000 т/жыл</t>
  </si>
  <si>
    <t xml:space="preserve">Қалыптасқан қалдықтардың жалпы саны  </t>
  </si>
  <si>
    <t>Миллион адам</t>
  </si>
  <si>
    <t>Халықаралық миллиард доллары</t>
  </si>
  <si>
    <t>Ел халқы</t>
  </si>
  <si>
    <t xml:space="preserve">Барлық экономикалық қызмет түрлерінің  ЖІӨ бірлігіне шаққандағы қалдықтардың  жалпы саны </t>
  </si>
  <si>
    <t xml:space="preserve">Барлық экономикалық қызмет түрлерінің  ЖІӨ бірлігіне шаққандағы қауыпты қалдықтардың  жалпы саны </t>
  </si>
  <si>
    <t>кг / 1000 доллар</t>
  </si>
  <si>
    <t>кг / адам</t>
  </si>
  <si>
    <t>Ескертулер:</t>
  </si>
  <si>
    <t>Өндіріс және тұтыну қалдықтарының пайда болуы*</t>
  </si>
  <si>
    <t>оның ішінде көздер бойынша қауіпті қалдықтар**</t>
  </si>
  <si>
    <t>Коммуналдық қалдықтар***</t>
  </si>
  <si>
    <t>Жиналған коммуналдық қалдықтардың көлемі</t>
  </si>
  <si>
    <t xml:space="preserve"> ** Қалдықтарды жіктеу Базель конвенциясына сәйкес келтірілген.</t>
  </si>
  <si>
    <t xml:space="preserve">Ауыл, орман және балық шаруашылығы  </t>
  </si>
  <si>
    <t>Тау-кен өндіру өнеркәсібі және карьерлерді қазу</t>
  </si>
  <si>
    <t>Электрмен, газбен, бумен жабдықтау
және салқындатылған ауамен</t>
  </si>
  <si>
    <t xml:space="preserve">Құрылыс </t>
  </si>
  <si>
    <t xml:space="preserve">Басқа экономикалық қызметтің түрлері </t>
  </si>
  <si>
    <t>Құрылыс</t>
  </si>
  <si>
    <t>Қалыптасқан қалдықтардың жалпы көлемі</t>
  </si>
  <si>
    <t>Жан басына жиналған коммуналдық қалдықтар</t>
  </si>
  <si>
    <t>ЖІӨ 2017 жылғы салыстырмалы бағаларда</t>
  </si>
  <si>
    <t>2017 жылдың бағаларында ПОҚ бойынша ІЖӨ мәнін халықаралық доллармен табуға болады. http://data.worldbank.org/indicator/NY.GDP.MKTP.PP.KD</t>
  </si>
  <si>
    <t>*** Қазақстан Республикасының Стратегиялық жоспарлау және реформалар жөніндегі агенттігі Ұлттық статистика бюросының мәліметтерге сәйкес</t>
  </si>
  <si>
    <t>74-93-11</t>
  </si>
  <si>
    <t>Көрсеткіш</t>
  </si>
  <si>
    <t>Көрсеткішті анықтау</t>
  </si>
  <si>
    <t>Кәсіпорында түзілген және одан әрі өндіріс, қайта өңдеу немесе тұтыну мақсаттары үшін пайдаланылмайтын, алып тастауға жататын бастапқы өнімдер (нарық үшін өндірілетін өнімдер) болып табылмайтын материалдар қалдықтар деп есептеледі. Оларға тікелей олар пайда болған объектіде қайта өңделетін немесе қайта пайдаланылатын қалдықтар, сондай-ақ сарқынды сулармен су объектілеріне және атмосфералық ауаға түсетін ластаушы заттар жатпайды. Көрсеткіш елде түзілетін қалдықтардың көлемін, сондай-ақ ЖІӨ бірлігіне және экономикалық қызмет түрлері (өнеркәсіптік және қатты тұрмыстық қалдықтар) мен зиянды әсер ету (қауіпті қалдықтар) бойынша бөліністегі қалдықтардың жалпы көлемін көрсетеді.</t>
  </si>
  <si>
    <t>Өлшем бірлігі</t>
  </si>
  <si>
    <t>Жылына мың метрикалық тонна өлшенеді. Экономикалық қызметтің әртүрлі түрлерінің қалдықтарының пайда болу қарқындылығы 2017 жылдың салыстырмалы бағасымен ЖІӨ бірлігіне мың тонна, ал үй шаруашылықтары қызметінің пайда болу қарқындылығы жан басына шаққанда мың тонна болып көрінеді.</t>
  </si>
  <si>
    <t>Кезеңділігі</t>
  </si>
  <si>
    <t>жылдық</t>
  </si>
  <si>
    <t>Ақпарат көзі</t>
  </si>
  <si>
    <t>Біріктіру деңгейі</t>
  </si>
  <si>
    <t>Қазақстан Республикасы бойынша</t>
  </si>
  <si>
    <t>Әдіснамасы/
есептеу әдістемесі</t>
  </si>
  <si>
    <t>Ақпарат өндіріс және тұтыну қалдықтарының мемлекеттік кадастры ақпараттық жүйесінде қалдықтарды түгендеу жөніндегі есептің (кезеңділігі – жылдық) қорытындылары бойынша қалыптастырылады.
Коммуналдық қалдықтардың пайда болуы жөніндегі деректер 1-қалдықтар және 2-қалдықтар нысандары (кезеңділігі – жылдық) бойынша жалпымемлекеттік статистикалық байқаулардың қорытындылары бойынша қалыптастырылады.</t>
  </si>
  <si>
    <t>Ілеспе көрсеткіштер</t>
  </si>
  <si>
    <t>ТДМ индикаторларымен, ЭЫДҰ жасыл өсу индикаторларымен байланыс</t>
  </si>
  <si>
    <t>Көрсеткіштер-көрсеткішті есептеудің құрамдас бөліктері</t>
  </si>
  <si>
    <t>Жаңарту мерзімі</t>
  </si>
  <si>
    <t>Байланыстар</t>
  </si>
  <si>
    <t>жыл сайын желтоқсанда</t>
  </si>
  <si>
    <t>*ҚР экология және табиғи ресурстар министрлігінің "Қоршаған ортаны қорғаудың ақпараттық-талдау орталығы" РМК деректері бойынша өндіріс және тұтыну қалдықтарының мемлекеттік кадастры негізінде. Деректер техногендік минералдық түзілімдерді және жер үсті эффузивті және интрузивті әртүрлі жастағы шөгінді жыныстарды (аршу жыныстарын) есепке алмай келтірілген.</t>
  </si>
  <si>
    <t>Қауіпті қалдықтардың пайда болуы жөніндегі деректерді қалыптастыру жөніндегі жауапты мемлекеттік орган Қазақстан Республикасының экология және табиғи ресурстар министрлігі (ҚР ЭТРМ) болып табылады. Ақпарат өндіріс және тұтыну қалдықтарының мемлекеттік кадастры ақпараттық жүйесінде қалдықтарды түгендеу жөніндегі есептің (кезеңділігі – жылдық) қорытындылары бойынша қалыптастырылады. Коммуналдық қалдықтардың пайда болуы жөніндегі деректерді Қазақстан Республикасының Стратегиялық жоспарлау және реформалар агенттігінің Ұлттық статистика бюросы қалыптастырады. Ақпарат 1-қалдықтар және 2-қалдықтар (кезеңділігі – жылдық) нысандары бойынша жалпымемлекеттік статистикалық байқаулардың қорытындылары бойынша қалыптастырылады.</t>
  </si>
</sst>
</file>

<file path=xl/styles.xml><?xml version="1.0" encoding="utf-8"?>
<styleSheet xmlns="http://schemas.openxmlformats.org/spreadsheetml/2006/main">
  <numFmts count="70">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 _₸_-;\-* #,##0\ _₸_-;_-* &quot;-&quot;\ _₸_-;_-@_-"/>
    <numFmt numFmtId="181" formatCode="_-* #,##0.00\ _₸_-;\-* #,##0.00\ _₸_-;_-* &quot;-&quot;??\ 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0\ &quot;Kč&quot;;\-#,##0\ &quot;Kč&quot;"/>
    <numFmt numFmtId="203" formatCode="#,##0\ &quot;Kč&quot;;[Red]\-#,##0\ &quot;Kč&quot;"/>
    <numFmt numFmtId="204" formatCode="#,##0.00\ &quot;Kč&quot;;\-#,##0.00\ &quot;Kč&quot;"/>
    <numFmt numFmtId="205" formatCode="#,##0.00\ &quot;Kč&quot;;[Red]\-#,##0.00\ &quot;Kč&quot;"/>
    <numFmt numFmtId="206" formatCode="_-* #,##0\ &quot;Kč&quot;_-;\-* #,##0\ &quot;Kč&quot;_-;_-* &quot;-&quot;\ &quot;Kč&quot;_-;_-@_-"/>
    <numFmt numFmtId="207" formatCode="_-* #,##0\ _K_č_-;\-* #,##0\ _K_č_-;_-* &quot;-&quot;\ _K_č_-;_-@_-"/>
    <numFmt numFmtId="208" formatCode="_-* #,##0.00\ &quot;Kč&quot;_-;\-* #,##0.00\ &quot;Kč&quot;_-;_-* &quot;-&quot;??\ &quot;Kč&quot;_-;_-@_-"/>
    <numFmt numFmtId="209" formatCode="_-* #,##0.00\ _K_č_-;\-* #,##0.00\ _K_č_-;_-* &quot;-&quot;??\ _K_č_-;_-@_-"/>
    <numFmt numFmtId="210" formatCode="&quot;$&quot;#,##0_);\(&quot;$&quot;#,##0\)"/>
    <numFmt numFmtId="211" formatCode="&quot;$&quot;#,##0_);[Red]\(&quot;$&quot;#,##0\)"/>
    <numFmt numFmtId="212" formatCode="&quot;$&quot;#,##0.00_);\(&quot;$&quot;#,##0.00\)"/>
    <numFmt numFmtId="213" formatCode="&quot;$&quot;#,##0.00_);[Red]\(&quot;$&quot;#,##0.00\)"/>
    <numFmt numFmtId="214" formatCode="_(&quot;$&quot;* #,##0_);_(&quot;$&quot;* \(#,##0\);_(&quot;$&quot;* &quot;-&quot;_);_(@_)"/>
    <numFmt numFmtId="215" formatCode="_(* #,##0_);_(* \(#,##0\);_(* &quot;-&quot;_);_(@_)"/>
    <numFmt numFmtId="216" formatCode="_(&quot;$&quot;* #,##0.00_);_(&quot;$&quot;* \(#,##0.00\);_(&quot;$&quot;* &quot;-&quot;??_);_(@_)"/>
    <numFmt numFmtId="217" formatCode="_(* #,##0.00_);_(* \(#,##0.00\);_(* &quot;-&quot;??_);_(@_)"/>
    <numFmt numFmtId="218" formatCode="&quot;Yes&quot;;&quot;Yes&quot;;&quot;No&quot;"/>
    <numFmt numFmtId="219" formatCode="&quot;True&quot;;&quot;True&quot;;&quot;False&quot;"/>
    <numFmt numFmtId="220" formatCode="&quot;On&quot;;&quot;On&quot;;&quot;Off&quot;"/>
    <numFmt numFmtId="221" formatCode="[$¥€-2]\ #\ ##,000_);[Red]\([$€-2]\ #\ ##,000\)"/>
    <numFmt numFmtId="222" formatCode="0.0;[Red]0.0"/>
    <numFmt numFmtId="223" formatCode="#,##0.0"/>
    <numFmt numFmtId="224" formatCode="#,##0.0;[Red]#,##0.0"/>
    <numFmt numFmtId="225" formatCode="#,##0;[Red]#,##0"/>
  </numFmts>
  <fonts count="50">
    <font>
      <sz val="11"/>
      <color theme="1"/>
      <name val="Calibri"/>
      <family val="2"/>
    </font>
    <font>
      <sz val="11"/>
      <color indexed="8"/>
      <name val="Calibri"/>
      <family val="2"/>
    </font>
    <font>
      <u val="single"/>
      <sz val="8.8"/>
      <color indexed="36"/>
      <name val="Calibri"/>
      <family val="2"/>
    </font>
    <font>
      <sz val="9"/>
      <name val="Times New Roman"/>
      <family val="1"/>
    </font>
    <font>
      <b/>
      <sz val="14"/>
      <color indexed="8"/>
      <name val="Roboto"/>
      <family val="0"/>
    </font>
    <font>
      <b/>
      <sz val="12"/>
      <color indexed="8"/>
      <name val="Roboto"/>
      <family val="0"/>
    </font>
    <font>
      <b/>
      <sz val="10"/>
      <color indexed="8"/>
      <name val="Roboto"/>
      <family val="0"/>
    </font>
    <font>
      <sz val="12"/>
      <color indexed="8"/>
      <name val="Roboto"/>
      <family val="0"/>
    </font>
    <font>
      <sz val="12"/>
      <name val="Roboto"/>
      <family val="0"/>
    </font>
    <font>
      <sz val="11"/>
      <name val="Roboto"/>
      <family val="0"/>
    </font>
    <font>
      <sz val="11"/>
      <color indexed="8"/>
      <name val="Roboto"/>
      <family val="0"/>
    </font>
    <font>
      <sz val="10"/>
      <color indexed="8"/>
      <name val="Roboto"/>
      <family val="0"/>
    </font>
    <font>
      <b/>
      <sz val="11"/>
      <name val="Roboto"/>
      <family val="0"/>
    </font>
    <font>
      <sz val="11"/>
      <color indexed="10"/>
      <name val="Roboto"/>
      <family val="0"/>
    </font>
    <font>
      <b/>
      <sz val="10"/>
      <name val="Roboto"/>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9"/>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14"/>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Roboto"/>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B8CCE4"/>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208" fontId="1" fillId="0" borderId="0" applyFont="0" applyFill="0" applyBorder="0" applyAlignment="0" applyProtection="0"/>
    <xf numFmtId="206"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4" fontId="3" fillId="0" borderId="0">
      <alignment/>
      <protection/>
    </xf>
    <xf numFmtId="0" fontId="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209" fontId="1" fillId="0" borderId="0" applyFont="0" applyFill="0" applyBorder="0" applyAlignment="0" applyProtection="0"/>
    <xf numFmtId="207" fontId="1" fillId="0" borderId="0" applyFont="0" applyFill="0" applyBorder="0" applyAlignment="0" applyProtection="0"/>
    <xf numFmtId="0" fontId="48" fillId="32" borderId="0" applyNumberFormat="0" applyBorder="0" applyAlignment="0" applyProtection="0"/>
  </cellStyleXfs>
  <cellXfs count="76">
    <xf numFmtId="0" fontId="0" fillId="0" borderId="0" xfId="0" applyFont="1" applyAlignment="1">
      <alignment/>
    </xf>
    <xf numFmtId="0" fontId="49" fillId="33" borderId="0" xfId="0" applyFont="1" applyFill="1" applyAlignment="1">
      <alignment/>
    </xf>
    <xf numFmtId="0" fontId="49" fillId="33" borderId="0" xfId="0" applyFont="1" applyFill="1" applyBorder="1" applyAlignment="1">
      <alignment horizontal="center" vertical="center"/>
    </xf>
    <xf numFmtId="0" fontId="7" fillId="33" borderId="10" xfId="0" applyFont="1" applyFill="1" applyBorder="1" applyAlignment="1">
      <alignment horizontal="center" vertical="center"/>
    </xf>
    <xf numFmtId="0" fontId="7" fillId="33" borderId="10" xfId="0" applyFont="1" applyFill="1" applyBorder="1" applyAlignment="1">
      <alignment horizontal="center" vertical="top" wrapText="1"/>
    </xf>
    <xf numFmtId="0" fontId="7" fillId="33" borderId="10" xfId="0" applyFont="1" applyFill="1" applyBorder="1" applyAlignment="1">
      <alignment horizontal="center"/>
    </xf>
    <xf numFmtId="0" fontId="7" fillId="33" borderId="0" xfId="0" applyFont="1" applyFill="1" applyAlignment="1">
      <alignment/>
    </xf>
    <xf numFmtId="0" fontId="7" fillId="33" borderId="10" xfId="0" applyFont="1" applyFill="1" applyBorder="1" applyAlignment="1">
      <alignment horizontal="left" vertical="top" wrapText="1"/>
    </xf>
    <xf numFmtId="0" fontId="7" fillId="33" borderId="10" xfId="0" applyFont="1" applyFill="1" applyBorder="1" applyAlignment="1">
      <alignment horizontal="center" vertical="center" wrapText="1"/>
    </xf>
    <xf numFmtId="222" fontId="8" fillId="34" borderId="10" xfId="53" applyNumberFormat="1" applyFont="1" applyFill="1" applyBorder="1" applyAlignment="1">
      <alignment horizontal="right" vertical="top"/>
      <protection/>
    </xf>
    <xf numFmtId="223" fontId="7" fillId="8" borderId="10" xfId="0" applyNumberFormat="1" applyFont="1" applyFill="1" applyBorder="1" applyAlignment="1">
      <alignment horizontal="right" wrapText="1"/>
    </xf>
    <xf numFmtId="0" fontId="7" fillId="33" borderId="10" xfId="0" applyFont="1" applyFill="1" applyBorder="1" applyAlignment="1">
      <alignment horizontal="left" vertical="center" wrapText="1"/>
    </xf>
    <xf numFmtId="222" fontId="7" fillId="8" borderId="10" xfId="0" applyNumberFormat="1" applyFont="1" applyFill="1" applyBorder="1" applyAlignment="1">
      <alignment horizontal="right" vertical="top" wrapText="1"/>
    </xf>
    <xf numFmtId="223" fontId="5" fillId="35" borderId="10" xfId="0" applyNumberFormat="1" applyFont="1" applyFill="1" applyBorder="1" applyAlignment="1">
      <alignment wrapText="1"/>
    </xf>
    <xf numFmtId="223" fontId="5" fillId="35" borderId="10" xfId="0" applyNumberFormat="1" applyFont="1" applyFill="1" applyBorder="1" applyAlignment="1">
      <alignment horizontal="right" wrapText="1"/>
    </xf>
    <xf numFmtId="224" fontId="8" fillId="34" borderId="10" xfId="53" applyNumberFormat="1" applyFont="1" applyFill="1" applyBorder="1" applyAlignment="1">
      <alignment horizontal="right"/>
      <protection/>
    </xf>
    <xf numFmtId="224" fontId="7" fillId="8" borderId="10" xfId="0" applyNumberFormat="1" applyFont="1" applyFill="1" applyBorder="1" applyAlignment="1">
      <alignment horizontal="right" wrapText="1"/>
    </xf>
    <xf numFmtId="224" fontId="5" fillId="35" borderId="10" xfId="0" applyNumberFormat="1" applyFont="1" applyFill="1" applyBorder="1" applyAlignment="1">
      <alignment horizontal="right" wrapText="1"/>
    </xf>
    <xf numFmtId="224" fontId="5" fillId="8" borderId="10" xfId="0" applyNumberFormat="1" applyFont="1" applyFill="1" applyBorder="1" applyAlignment="1">
      <alignment horizontal="right" wrapText="1"/>
    </xf>
    <xf numFmtId="224" fontId="5" fillId="36" borderId="10" xfId="0" applyNumberFormat="1" applyFont="1" applyFill="1" applyBorder="1" applyAlignment="1">
      <alignment horizontal="right" wrapText="1"/>
    </xf>
    <xf numFmtId="0" fontId="8" fillId="33" borderId="10" xfId="0" applyFont="1" applyFill="1" applyBorder="1" applyAlignment="1">
      <alignment horizontal="left" vertical="center" wrapText="1"/>
    </xf>
    <xf numFmtId="0" fontId="9" fillId="33" borderId="10" xfId="0" applyFont="1" applyFill="1" applyBorder="1" applyAlignment="1">
      <alignment horizontal="left" vertical="center" wrapText="1"/>
    </xf>
    <xf numFmtId="222" fontId="10" fillId="36" borderId="10" xfId="0" applyNumberFormat="1" applyFont="1" applyFill="1" applyBorder="1" applyAlignment="1">
      <alignment wrapText="1"/>
    </xf>
    <xf numFmtId="222" fontId="10" fillId="36" borderId="11" xfId="0" applyNumberFormat="1" applyFont="1" applyFill="1" applyBorder="1" applyAlignment="1">
      <alignment wrapText="1"/>
    </xf>
    <xf numFmtId="222" fontId="49" fillId="36" borderId="11" xfId="0" applyNumberFormat="1" applyFont="1" applyFill="1" applyBorder="1" applyAlignment="1">
      <alignment/>
    </xf>
    <xf numFmtId="222" fontId="49" fillId="34" borderId="10" xfId="0" applyNumberFormat="1" applyFont="1" applyFill="1" applyBorder="1" applyAlignment="1">
      <alignment/>
    </xf>
    <xf numFmtId="222" fontId="49" fillId="34" borderId="12" xfId="0" applyNumberFormat="1" applyFont="1" applyFill="1" applyBorder="1" applyAlignment="1">
      <alignment/>
    </xf>
    <xf numFmtId="0" fontId="7" fillId="0" borderId="10" xfId="0" applyFont="1" applyFill="1" applyBorder="1" applyAlignment="1">
      <alignment horizontal="center" vertical="center"/>
    </xf>
    <xf numFmtId="0" fontId="8" fillId="0" borderId="10" xfId="0" applyFont="1" applyFill="1" applyBorder="1" applyAlignment="1">
      <alignment horizontal="left" vertical="center" wrapText="1"/>
    </xf>
    <xf numFmtId="0" fontId="8" fillId="33" borderId="10" xfId="0" applyFont="1" applyFill="1" applyBorder="1" applyAlignment="1">
      <alignment horizontal="center" vertical="center" wrapText="1"/>
    </xf>
    <xf numFmtId="224" fontId="7" fillId="35" borderId="10" xfId="0" applyNumberFormat="1" applyFont="1" applyFill="1" applyBorder="1" applyAlignment="1">
      <alignment wrapText="1"/>
    </xf>
    <xf numFmtId="224" fontId="7" fillId="35" borderId="10" xfId="0" applyNumberFormat="1" applyFont="1" applyFill="1" applyBorder="1" applyAlignment="1">
      <alignment horizontal="right" wrapText="1"/>
    </xf>
    <xf numFmtId="225" fontId="7" fillId="35" borderId="10" xfId="0" applyNumberFormat="1" applyFont="1" applyFill="1" applyBorder="1" applyAlignment="1">
      <alignment horizontal="right" wrapText="1"/>
    </xf>
    <xf numFmtId="0" fontId="11" fillId="33" borderId="0" xfId="0" applyFont="1" applyFill="1" applyBorder="1" applyAlignment="1">
      <alignment/>
    </xf>
    <xf numFmtId="0" fontId="7" fillId="33" borderId="0" xfId="0" applyFont="1" applyFill="1" applyAlignment="1">
      <alignment horizontal="justify"/>
    </xf>
    <xf numFmtId="0" fontId="5" fillId="33" borderId="0" xfId="0" applyFont="1" applyFill="1" applyBorder="1" applyAlignment="1">
      <alignment horizontal="left" vertical="center" wrapText="1"/>
    </xf>
    <xf numFmtId="0" fontId="11" fillId="33" borderId="0" xfId="0" applyFont="1" applyFill="1" applyBorder="1" applyAlignment="1">
      <alignment wrapText="1"/>
    </xf>
    <xf numFmtId="0" fontId="11" fillId="33" borderId="0" xfId="0" applyFont="1" applyFill="1" applyAlignment="1">
      <alignment/>
    </xf>
    <xf numFmtId="0" fontId="10" fillId="33" borderId="0" xfId="0" applyFont="1" applyFill="1" applyBorder="1" applyAlignment="1">
      <alignment horizontal="left" vertical="center" wrapText="1"/>
    </xf>
    <xf numFmtId="0" fontId="10" fillId="33" borderId="0" xfId="0" applyFont="1" applyFill="1" applyAlignment="1">
      <alignment/>
    </xf>
    <xf numFmtId="0" fontId="49" fillId="0" borderId="0" xfId="0" applyFont="1" applyFill="1" applyAlignment="1">
      <alignment/>
    </xf>
    <xf numFmtId="0" fontId="12" fillId="0" borderId="0" xfId="0" applyFont="1" applyFill="1" applyAlignment="1">
      <alignment/>
    </xf>
    <xf numFmtId="0" fontId="13" fillId="0" borderId="0" xfId="0" applyFont="1" applyFill="1" applyAlignment="1">
      <alignment/>
    </xf>
    <xf numFmtId="0" fontId="7" fillId="0" borderId="0" xfId="0" applyFont="1" applyFill="1" applyBorder="1" applyAlignment="1">
      <alignment horizontal="right" vertical="top" wrapText="1"/>
    </xf>
    <xf numFmtId="222" fontId="13" fillId="0" borderId="0" xfId="0" applyNumberFormat="1" applyFont="1" applyFill="1" applyBorder="1" applyAlignment="1">
      <alignment/>
    </xf>
    <xf numFmtId="0" fontId="49" fillId="0" borderId="0" xfId="0" applyFont="1" applyFill="1" applyAlignment="1">
      <alignment/>
    </xf>
    <xf numFmtId="3" fontId="14" fillId="0" borderId="0" xfId="0" applyNumberFormat="1" applyFont="1" applyFill="1" applyAlignment="1">
      <alignment horizontal="right"/>
    </xf>
    <xf numFmtId="3" fontId="49" fillId="33" borderId="0" xfId="0" applyNumberFormat="1" applyFont="1" applyFill="1" applyAlignment="1">
      <alignment/>
    </xf>
    <xf numFmtId="4" fontId="49" fillId="36" borderId="10" xfId="0" applyNumberFormat="1" applyFont="1" applyFill="1" applyBorder="1" applyAlignment="1">
      <alignment vertical="center" wrapText="1"/>
    </xf>
    <xf numFmtId="0" fontId="49" fillId="0" borderId="10" xfId="0" applyFont="1" applyBorder="1" applyAlignment="1">
      <alignment/>
    </xf>
    <xf numFmtId="0" fontId="10" fillId="0" borderId="10" xfId="0" applyFont="1" applyBorder="1" applyAlignment="1">
      <alignment wrapText="1"/>
    </xf>
    <xf numFmtId="0" fontId="49" fillId="0" borderId="10" xfId="0" applyFont="1" applyBorder="1" applyAlignment="1">
      <alignment wrapText="1"/>
    </xf>
    <xf numFmtId="17" fontId="49" fillId="0" borderId="10" xfId="0" applyNumberFormat="1" applyFont="1" applyBorder="1" applyAlignment="1">
      <alignment/>
    </xf>
    <xf numFmtId="0" fontId="4" fillId="8" borderId="0" xfId="0" applyFont="1" applyFill="1" applyAlignment="1">
      <alignment horizontal="center" wrapText="1"/>
    </xf>
    <xf numFmtId="0" fontId="12" fillId="0" borderId="0" xfId="0" applyFont="1" applyAlignment="1">
      <alignment/>
    </xf>
    <xf numFmtId="0" fontId="49" fillId="0" borderId="0" xfId="0" applyFont="1" applyAlignment="1">
      <alignment/>
    </xf>
    <xf numFmtId="0" fontId="9" fillId="33" borderId="0" xfId="0" applyFont="1" applyFill="1" applyAlignment="1">
      <alignment/>
    </xf>
    <xf numFmtId="0" fontId="9" fillId="0" borderId="0" xfId="0" applyFont="1" applyAlignment="1">
      <alignment/>
    </xf>
    <xf numFmtId="0" fontId="8" fillId="33" borderId="0"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10" fillId="33" borderId="0" xfId="0" applyFont="1" applyFill="1" applyBorder="1" applyAlignment="1">
      <alignment horizontal="left" vertical="center"/>
    </xf>
    <xf numFmtId="0" fontId="5" fillId="33" borderId="0" xfId="0" applyFont="1" applyFill="1" applyBorder="1" applyAlignment="1">
      <alignment horizontal="center"/>
    </xf>
    <xf numFmtId="0" fontId="6" fillId="33" borderId="0" xfId="0" applyFont="1" applyFill="1" applyBorder="1" applyAlignment="1">
      <alignment horizontal="center"/>
    </xf>
    <xf numFmtId="0" fontId="49" fillId="0" borderId="0" xfId="0" applyFont="1" applyAlignment="1">
      <alignment wrapText="1"/>
    </xf>
    <xf numFmtId="0" fontId="7" fillId="37" borderId="11" xfId="0" applyFont="1" applyFill="1" applyBorder="1" applyAlignment="1">
      <alignment horizontal="center" vertical="center" wrapText="1"/>
    </xf>
    <xf numFmtId="0" fontId="7" fillId="37" borderId="13" xfId="0" applyFont="1" applyFill="1" applyBorder="1" applyAlignment="1">
      <alignment horizontal="center" vertical="center" wrapText="1"/>
    </xf>
    <xf numFmtId="0" fontId="7" fillId="37" borderId="14" xfId="0" applyFont="1" applyFill="1" applyBorder="1" applyAlignment="1">
      <alignment horizontal="center" vertical="top" wrapText="1"/>
    </xf>
    <xf numFmtId="0" fontId="7" fillId="37" borderId="15" xfId="0" applyFont="1" applyFill="1" applyBorder="1" applyAlignment="1">
      <alignment horizontal="center" vertical="top" wrapText="1"/>
    </xf>
    <xf numFmtId="0" fontId="7" fillId="37" borderId="14" xfId="0" applyFont="1" applyFill="1" applyBorder="1" applyAlignment="1">
      <alignment horizontal="center" vertical="center" wrapText="1"/>
    </xf>
    <xf numFmtId="0" fontId="7" fillId="37" borderId="15" xfId="0" applyFont="1" applyFill="1" applyBorder="1" applyAlignment="1">
      <alignment horizontal="center" vertical="center" wrapText="1"/>
    </xf>
    <xf numFmtId="0" fontId="49" fillId="36" borderId="16" xfId="0" applyFont="1" applyFill="1" applyBorder="1" applyAlignment="1">
      <alignment horizontal="left" vertical="center" wrapText="1"/>
    </xf>
    <xf numFmtId="0" fontId="49" fillId="36" borderId="17" xfId="0" applyFont="1" applyFill="1" applyBorder="1" applyAlignment="1">
      <alignment horizontal="left" vertical="center" wrapText="1"/>
    </xf>
    <xf numFmtId="0" fontId="49" fillId="0" borderId="18" xfId="0" applyFont="1" applyBorder="1" applyAlignment="1">
      <alignment/>
    </xf>
    <xf numFmtId="0" fontId="49" fillId="0" borderId="19" xfId="0" applyFont="1" applyBorder="1" applyAlignment="1">
      <alignment/>
    </xf>
    <xf numFmtId="0" fontId="49" fillId="0" borderId="12" xfId="0" applyFont="1" applyBorder="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CRF2002 (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1"/>
  <sheetViews>
    <sheetView zoomScale="80" zoomScaleNormal="80" zoomScalePageLayoutView="0" workbookViewId="0" topLeftCell="G28">
      <selection activeCell="M41" sqref="M41"/>
    </sheetView>
  </sheetViews>
  <sheetFormatPr defaultColWidth="16.8515625" defaultRowHeight="15"/>
  <cols>
    <col min="1" max="1" width="16.8515625" style="1" customWidth="1"/>
    <col min="2" max="2" width="28.8515625" style="1" customWidth="1"/>
    <col min="3" max="16384" width="16.8515625" style="1" customWidth="1"/>
  </cols>
  <sheetData>
    <row r="1" spans="1:26" ht="21" customHeight="1">
      <c r="A1" s="53" t="s">
        <v>2</v>
      </c>
      <c r="B1" s="53"/>
      <c r="C1" s="53"/>
      <c r="D1" s="53"/>
      <c r="E1" s="53"/>
      <c r="F1" s="53"/>
      <c r="G1" s="53"/>
      <c r="H1" s="53"/>
      <c r="I1" s="53"/>
      <c r="J1" s="53"/>
      <c r="K1" s="53"/>
      <c r="L1" s="53"/>
      <c r="M1" s="53"/>
      <c r="N1" s="53"/>
      <c r="O1" s="53"/>
      <c r="P1" s="53"/>
      <c r="Q1" s="53"/>
      <c r="R1" s="53"/>
      <c r="S1" s="53"/>
      <c r="T1" s="53"/>
      <c r="U1" s="53"/>
      <c r="V1" s="53"/>
      <c r="W1" s="53"/>
      <c r="X1" s="53"/>
      <c r="Y1" s="53"/>
      <c r="Z1" s="53"/>
    </row>
    <row r="2" spans="1:16" ht="15.75">
      <c r="A2" s="2"/>
      <c r="B2" s="62"/>
      <c r="C2" s="63"/>
      <c r="D2" s="63"/>
      <c r="E2" s="63"/>
      <c r="F2" s="63"/>
      <c r="G2" s="63"/>
      <c r="H2" s="63"/>
      <c r="I2" s="63"/>
      <c r="J2" s="63"/>
      <c r="K2" s="63"/>
      <c r="L2" s="63"/>
      <c r="M2" s="63"/>
      <c r="N2" s="63"/>
      <c r="O2" s="63"/>
      <c r="P2" s="63"/>
    </row>
    <row r="3" spans="1:26" s="6" customFormat="1" ht="15.75">
      <c r="A3" s="3"/>
      <c r="B3" s="4"/>
      <c r="C3" s="4" t="s">
        <v>0</v>
      </c>
      <c r="D3" s="4">
        <v>2000</v>
      </c>
      <c r="E3" s="4">
        <v>2001</v>
      </c>
      <c r="F3" s="4">
        <v>2002</v>
      </c>
      <c r="G3" s="4">
        <v>2003</v>
      </c>
      <c r="H3" s="4">
        <v>2004</v>
      </c>
      <c r="I3" s="4">
        <v>2005</v>
      </c>
      <c r="J3" s="4">
        <v>2006</v>
      </c>
      <c r="K3" s="4">
        <v>2007</v>
      </c>
      <c r="L3" s="4">
        <v>2008</v>
      </c>
      <c r="M3" s="4">
        <v>2009</v>
      </c>
      <c r="N3" s="4">
        <v>2010</v>
      </c>
      <c r="O3" s="4">
        <v>2011</v>
      </c>
      <c r="P3" s="4">
        <v>2012</v>
      </c>
      <c r="Q3" s="4">
        <v>2013</v>
      </c>
      <c r="R3" s="4">
        <v>2014</v>
      </c>
      <c r="S3" s="4">
        <v>2015</v>
      </c>
      <c r="T3" s="4">
        <v>2016</v>
      </c>
      <c r="U3" s="4">
        <v>2017</v>
      </c>
      <c r="V3" s="5">
        <v>2018</v>
      </c>
      <c r="W3" s="5">
        <v>2019</v>
      </c>
      <c r="X3" s="5">
        <v>2020</v>
      </c>
      <c r="Y3" s="5">
        <v>2021</v>
      </c>
      <c r="Z3" s="5">
        <v>2022</v>
      </c>
    </row>
    <row r="4" spans="1:26" s="6" customFormat="1" ht="15.75" customHeight="1">
      <c r="A4" s="3"/>
      <c r="B4" s="67" t="s">
        <v>14</v>
      </c>
      <c r="C4" s="68"/>
      <c r="D4" s="68"/>
      <c r="E4" s="68"/>
      <c r="F4" s="68"/>
      <c r="G4" s="68"/>
      <c r="H4" s="68"/>
      <c r="I4" s="68"/>
      <c r="J4" s="68"/>
      <c r="K4" s="68"/>
      <c r="L4" s="68"/>
      <c r="M4" s="68"/>
      <c r="N4" s="68"/>
      <c r="O4" s="68"/>
      <c r="P4" s="68"/>
      <c r="Q4" s="68"/>
      <c r="R4" s="68"/>
      <c r="S4" s="68"/>
      <c r="T4" s="68"/>
      <c r="U4" s="68"/>
      <c r="V4" s="68"/>
      <c r="W4" s="68"/>
      <c r="X4" s="68"/>
      <c r="Y4" s="68"/>
      <c r="Z4" s="68"/>
    </row>
    <row r="5" spans="1:26" s="6" customFormat="1" ht="63">
      <c r="A5" s="3">
        <v>1</v>
      </c>
      <c r="B5" s="7" t="s">
        <v>19</v>
      </c>
      <c r="C5" s="8" t="s">
        <v>4</v>
      </c>
      <c r="D5" s="9" t="s">
        <v>1</v>
      </c>
      <c r="E5" s="9" t="s">
        <v>1</v>
      </c>
      <c r="F5" s="9" t="s">
        <v>1</v>
      </c>
      <c r="G5" s="9" t="s">
        <v>1</v>
      </c>
      <c r="H5" s="9" t="s">
        <v>1</v>
      </c>
      <c r="I5" s="9" t="s">
        <v>1</v>
      </c>
      <c r="J5" s="9" t="s">
        <v>1</v>
      </c>
      <c r="K5" s="9" t="s">
        <v>1</v>
      </c>
      <c r="L5" s="9" t="s">
        <v>1</v>
      </c>
      <c r="M5" s="9" t="s">
        <v>1</v>
      </c>
      <c r="N5" s="9" t="s">
        <v>1</v>
      </c>
      <c r="O5" s="9" t="s">
        <v>1</v>
      </c>
      <c r="P5" s="9" t="s">
        <v>1</v>
      </c>
      <c r="Q5" s="9" t="s">
        <v>1</v>
      </c>
      <c r="R5" s="9" t="s">
        <v>1</v>
      </c>
      <c r="S5" s="9" t="s">
        <v>1</v>
      </c>
      <c r="T5" s="10">
        <v>1774.3</v>
      </c>
      <c r="U5" s="10">
        <v>2077.4</v>
      </c>
      <c r="V5" s="10">
        <v>2130</v>
      </c>
      <c r="W5" s="10">
        <v>2450.5</v>
      </c>
      <c r="X5" s="10">
        <v>2168.7</v>
      </c>
      <c r="Y5" s="10">
        <v>3132.9</v>
      </c>
      <c r="Z5" s="10">
        <v>3039.6</v>
      </c>
    </row>
    <row r="6" spans="1:26" s="6" customFormat="1" ht="94.5">
      <c r="A6" s="3">
        <v>2</v>
      </c>
      <c r="B6" s="7" t="s">
        <v>20</v>
      </c>
      <c r="C6" s="8" t="s">
        <v>4</v>
      </c>
      <c r="D6" s="9" t="s">
        <v>1</v>
      </c>
      <c r="E6" s="9" t="s">
        <v>1</v>
      </c>
      <c r="F6" s="9" t="s">
        <v>1</v>
      </c>
      <c r="G6" s="9" t="s">
        <v>1</v>
      </c>
      <c r="H6" s="9" t="s">
        <v>1</v>
      </c>
      <c r="I6" s="9" t="s">
        <v>1</v>
      </c>
      <c r="J6" s="9" t="s">
        <v>1</v>
      </c>
      <c r="K6" s="9" t="s">
        <v>1</v>
      </c>
      <c r="L6" s="9" t="s">
        <v>1</v>
      </c>
      <c r="M6" s="9" t="s">
        <v>1</v>
      </c>
      <c r="N6" s="9" t="s">
        <v>1</v>
      </c>
      <c r="O6" s="9" t="s">
        <v>1</v>
      </c>
      <c r="P6" s="9" t="s">
        <v>1</v>
      </c>
      <c r="Q6" s="9" t="s">
        <v>1</v>
      </c>
      <c r="R6" s="9" t="s">
        <v>1</v>
      </c>
      <c r="S6" s="9" t="s">
        <v>1</v>
      </c>
      <c r="T6" s="10">
        <v>250917.8</v>
      </c>
      <c r="U6" s="10">
        <v>353775.9</v>
      </c>
      <c r="V6" s="10">
        <v>384375.5</v>
      </c>
      <c r="W6" s="10">
        <v>449887.2</v>
      </c>
      <c r="X6" s="10">
        <v>392534.4</v>
      </c>
      <c r="Y6" s="10">
        <v>495400.1</v>
      </c>
      <c r="Z6" s="10">
        <v>744017.6</v>
      </c>
    </row>
    <row r="7" spans="1:26" s="6" customFormat="1" ht="47.25">
      <c r="A7" s="3">
        <v>3</v>
      </c>
      <c r="B7" s="7" t="s">
        <v>3</v>
      </c>
      <c r="C7" s="8" t="s">
        <v>4</v>
      </c>
      <c r="D7" s="9" t="s">
        <v>1</v>
      </c>
      <c r="E7" s="9" t="s">
        <v>1</v>
      </c>
      <c r="F7" s="9" t="s">
        <v>1</v>
      </c>
      <c r="G7" s="9" t="s">
        <v>1</v>
      </c>
      <c r="H7" s="9" t="s">
        <v>1</v>
      </c>
      <c r="I7" s="9" t="s">
        <v>1</v>
      </c>
      <c r="J7" s="9" t="s">
        <v>1</v>
      </c>
      <c r="K7" s="9" t="s">
        <v>1</v>
      </c>
      <c r="L7" s="9" t="s">
        <v>1</v>
      </c>
      <c r="M7" s="9" t="s">
        <v>1</v>
      </c>
      <c r="N7" s="9" t="s">
        <v>1</v>
      </c>
      <c r="O7" s="9" t="s">
        <v>1</v>
      </c>
      <c r="P7" s="9" t="s">
        <v>1</v>
      </c>
      <c r="Q7" s="9" t="s">
        <v>1</v>
      </c>
      <c r="R7" s="9" t="s">
        <v>1</v>
      </c>
      <c r="S7" s="9" t="s">
        <v>1</v>
      </c>
      <c r="T7" s="10">
        <v>38220.2</v>
      </c>
      <c r="U7" s="10">
        <v>22774.9</v>
      </c>
      <c r="V7" s="10">
        <v>28154.6</v>
      </c>
      <c r="W7" s="10">
        <v>31583.1</v>
      </c>
      <c r="X7" s="10">
        <v>33262.5</v>
      </c>
      <c r="Y7" s="10">
        <v>129091.7</v>
      </c>
      <c r="Z7" s="10">
        <v>180735.3</v>
      </c>
    </row>
    <row r="8" spans="1:26" s="6" customFormat="1" ht="32.25" customHeight="1">
      <c r="A8" s="3">
        <v>4</v>
      </c>
      <c r="B8" s="7" t="s">
        <v>21</v>
      </c>
      <c r="C8" s="8" t="s">
        <v>4</v>
      </c>
      <c r="D8" s="9" t="s">
        <v>1</v>
      </c>
      <c r="E8" s="9" t="s">
        <v>1</v>
      </c>
      <c r="F8" s="9" t="s">
        <v>1</v>
      </c>
      <c r="G8" s="9" t="s">
        <v>1</v>
      </c>
      <c r="H8" s="9" t="s">
        <v>1</v>
      </c>
      <c r="I8" s="9" t="s">
        <v>1</v>
      </c>
      <c r="J8" s="9" t="s">
        <v>1</v>
      </c>
      <c r="K8" s="9" t="s">
        <v>1</v>
      </c>
      <c r="L8" s="9" t="s">
        <v>1</v>
      </c>
      <c r="M8" s="9" t="s">
        <v>1</v>
      </c>
      <c r="N8" s="9" t="s">
        <v>1</v>
      </c>
      <c r="O8" s="9" t="s">
        <v>1</v>
      </c>
      <c r="P8" s="9" t="s">
        <v>1</v>
      </c>
      <c r="Q8" s="9" t="s">
        <v>1</v>
      </c>
      <c r="R8" s="9" t="s">
        <v>1</v>
      </c>
      <c r="S8" s="9" t="s">
        <v>1</v>
      </c>
      <c r="T8" s="10">
        <v>17233.7</v>
      </c>
      <c r="U8" s="10">
        <v>19305.5</v>
      </c>
      <c r="V8" s="10">
        <v>20811.4</v>
      </c>
      <c r="W8" s="10">
        <v>20527.3</v>
      </c>
      <c r="X8" s="10">
        <v>19806.8</v>
      </c>
      <c r="Y8" s="10">
        <v>21143.6</v>
      </c>
      <c r="Z8" s="10">
        <v>17881.7</v>
      </c>
    </row>
    <row r="9" spans="1:26" s="6" customFormat="1" ht="15.75">
      <c r="A9" s="3">
        <v>5</v>
      </c>
      <c r="B9" s="7" t="s">
        <v>22</v>
      </c>
      <c r="C9" s="8" t="s">
        <v>4</v>
      </c>
      <c r="D9" s="9" t="s">
        <v>1</v>
      </c>
      <c r="E9" s="9" t="s">
        <v>1</v>
      </c>
      <c r="F9" s="9" t="s">
        <v>1</v>
      </c>
      <c r="G9" s="9" t="s">
        <v>1</v>
      </c>
      <c r="H9" s="9" t="s">
        <v>1</v>
      </c>
      <c r="I9" s="9" t="s">
        <v>1</v>
      </c>
      <c r="J9" s="9" t="s">
        <v>1</v>
      </c>
      <c r="K9" s="9" t="s">
        <v>1</v>
      </c>
      <c r="L9" s="9" t="s">
        <v>1</v>
      </c>
      <c r="M9" s="9" t="s">
        <v>1</v>
      </c>
      <c r="N9" s="9" t="s">
        <v>1</v>
      </c>
      <c r="O9" s="9" t="s">
        <v>1</v>
      </c>
      <c r="P9" s="9" t="s">
        <v>1</v>
      </c>
      <c r="Q9" s="9" t="s">
        <v>1</v>
      </c>
      <c r="R9" s="9" t="s">
        <v>1</v>
      </c>
      <c r="S9" s="9" t="s">
        <v>1</v>
      </c>
      <c r="T9" s="10">
        <v>273.1</v>
      </c>
      <c r="U9" s="10">
        <v>410.2</v>
      </c>
      <c r="V9" s="10">
        <v>478.4</v>
      </c>
      <c r="W9" s="10">
        <v>477.1</v>
      </c>
      <c r="X9" s="10">
        <v>358.8</v>
      </c>
      <c r="Y9" s="10">
        <v>498.4</v>
      </c>
      <c r="Z9" s="10">
        <v>634.6</v>
      </c>
    </row>
    <row r="10" spans="1:26" s="6" customFormat="1" ht="63">
      <c r="A10" s="3">
        <v>6</v>
      </c>
      <c r="B10" s="11" t="s">
        <v>23</v>
      </c>
      <c r="C10" s="8" t="s">
        <v>4</v>
      </c>
      <c r="D10" s="9" t="s">
        <v>1</v>
      </c>
      <c r="E10" s="9" t="s">
        <v>1</v>
      </c>
      <c r="F10" s="9" t="s">
        <v>1</v>
      </c>
      <c r="G10" s="9" t="s">
        <v>1</v>
      </c>
      <c r="H10" s="9" t="s">
        <v>1</v>
      </c>
      <c r="I10" s="9" t="s">
        <v>1</v>
      </c>
      <c r="J10" s="9" t="s">
        <v>1</v>
      </c>
      <c r="K10" s="9" t="s">
        <v>1</v>
      </c>
      <c r="L10" s="9" t="s">
        <v>1</v>
      </c>
      <c r="M10" s="9" t="s">
        <v>1</v>
      </c>
      <c r="N10" s="9" t="s">
        <v>1</v>
      </c>
      <c r="O10" s="9" t="s">
        <v>1</v>
      </c>
      <c r="P10" s="9" t="s">
        <v>1</v>
      </c>
      <c r="Q10" s="9" t="s">
        <v>1</v>
      </c>
      <c r="R10" s="9" t="s">
        <v>1</v>
      </c>
      <c r="S10" s="9" t="s">
        <v>1</v>
      </c>
      <c r="T10" s="10">
        <v>12527.2</v>
      </c>
      <c r="U10" s="10">
        <v>6679.5</v>
      </c>
      <c r="V10" s="10">
        <v>9467.3</v>
      </c>
      <c r="W10" s="10">
        <v>11032.9</v>
      </c>
      <c r="X10" s="10">
        <v>9799.9</v>
      </c>
      <c r="Y10" s="10">
        <v>128498.2</v>
      </c>
      <c r="Z10" s="10">
        <v>105826.1</v>
      </c>
    </row>
    <row r="11" spans="1:26" s="6" customFormat="1" ht="63">
      <c r="A11" s="3">
        <v>7</v>
      </c>
      <c r="B11" s="11" t="s">
        <v>25</v>
      </c>
      <c r="C11" s="8" t="s">
        <v>4</v>
      </c>
      <c r="D11" s="9" t="s">
        <v>1</v>
      </c>
      <c r="E11" s="9" t="s">
        <v>1</v>
      </c>
      <c r="F11" s="9" t="s">
        <v>1</v>
      </c>
      <c r="G11" s="9" t="s">
        <v>1</v>
      </c>
      <c r="H11" s="9" t="s">
        <v>1</v>
      </c>
      <c r="I11" s="9" t="s">
        <v>1</v>
      </c>
      <c r="J11" s="9" t="s">
        <v>1</v>
      </c>
      <c r="K11" s="9" t="s">
        <v>1</v>
      </c>
      <c r="L11" s="9" t="s">
        <v>1</v>
      </c>
      <c r="M11" s="9" t="s">
        <v>1</v>
      </c>
      <c r="N11" s="9" t="s">
        <v>1</v>
      </c>
      <c r="O11" s="9" t="s">
        <v>1</v>
      </c>
      <c r="P11" s="12" t="s">
        <v>1</v>
      </c>
      <c r="Q11" s="12" t="s">
        <v>1</v>
      </c>
      <c r="R11" s="12" t="s">
        <v>1</v>
      </c>
      <c r="S11" s="12" t="s">
        <v>1</v>
      </c>
      <c r="T11" s="13">
        <f aca="true" t="shared" si="0" ref="T11:Y11">SUM(T5:T10)</f>
        <v>320946.3</v>
      </c>
      <c r="U11" s="13">
        <f t="shared" si="0"/>
        <v>405023.4000000001</v>
      </c>
      <c r="V11" s="13">
        <f t="shared" si="0"/>
        <v>445417.2</v>
      </c>
      <c r="W11" s="13">
        <f t="shared" si="0"/>
        <v>515958.1</v>
      </c>
      <c r="X11" s="14">
        <f t="shared" si="0"/>
        <v>457931.10000000003</v>
      </c>
      <c r="Y11" s="14">
        <f t="shared" si="0"/>
        <v>777764.8999999999</v>
      </c>
      <c r="Z11" s="14">
        <v>1052134.9</v>
      </c>
    </row>
    <row r="12" spans="1:26" s="6" customFormat="1" ht="20.25" customHeight="1">
      <c r="A12" s="3"/>
      <c r="B12" s="69" t="s">
        <v>15</v>
      </c>
      <c r="C12" s="70"/>
      <c r="D12" s="70"/>
      <c r="E12" s="70"/>
      <c r="F12" s="70"/>
      <c r="G12" s="70"/>
      <c r="H12" s="70"/>
      <c r="I12" s="70"/>
      <c r="J12" s="70"/>
      <c r="K12" s="70"/>
      <c r="L12" s="70"/>
      <c r="M12" s="70"/>
      <c r="N12" s="70"/>
      <c r="O12" s="70"/>
      <c r="P12" s="70"/>
      <c r="Q12" s="70"/>
      <c r="R12" s="70"/>
      <c r="S12" s="70"/>
      <c r="T12" s="70"/>
      <c r="U12" s="70"/>
      <c r="V12" s="70"/>
      <c r="W12" s="70"/>
      <c r="X12" s="70"/>
      <c r="Y12" s="70"/>
      <c r="Z12" s="70"/>
    </row>
    <row r="13" spans="1:26" s="6" customFormat="1" ht="63">
      <c r="A13" s="3">
        <v>8</v>
      </c>
      <c r="B13" s="7" t="s">
        <v>19</v>
      </c>
      <c r="C13" s="8" t="s">
        <v>4</v>
      </c>
      <c r="D13" s="15">
        <v>2.9</v>
      </c>
      <c r="E13" s="15">
        <v>44.3</v>
      </c>
      <c r="F13" s="15">
        <v>2.9</v>
      </c>
      <c r="G13" s="15">
        <v>38.1</v>
      </c>
      <c r="H13" s="16">
        <v>122.5</v>
      </c>
      <c r="I13" s="16">
        <v>294.1</v>
      </c>
      <c r="J13" s="16">
        <v>46.1</v>
      </c>
      <c r="K13" s="16">
        <v>45.6</v>
      </c>
      <c r="L13" s="16">
        <v>68.7</v>
      </c>
      <c r="M13" s="16">
        <v>70.2</v>
      </c>
      <c r="N13" s="16">
        <v>85.7</v>
      </c>
      <c r="O13" s="16">
        <v>143.9</v>
      </c>
      <c r="P13" s="16">
        <v>1136.4</v>
      </c>
      <c r="Q13" s="16">
        <v>1146.8</v>
      </c>
      <c r="R13" s="16">
        <v>1049.5</v>
      </c>
      <c r="S13" s="16">
        <v>1410.8</v>
      </c>
      <c r="T13" s="16">
        <v>1700.2</v>
      </c>
      <c r="U13" s="16">
        <v>2024.6</v>
      </c>
      <c r="V13" s="16">
        <v>2077.2</v>
      </c>
      <c r="W13" s="16">
        <v>2420</v>
      </c>
      <c r="X13" s="16">
        <v>2144.4</v>
      </c>
      <c r="Y13" s="16">
        <v>1052.7</v>
      </c>
      <c r="Z13" s="16">
        <v>766.8</v>
      </c>
    </row>
    <row r="14" spans="1:26" s="6" customFormat="1" ht="94.5">
      <c r="A14" s="3">
        <v>9</v>
      </c>
      <c r="B14" s="7" t="s">
        <v>20</v>
      </c>
      <c r="C14" s="8" t="s">
        <v>4</v>
      </c>
      <c r="D14" s="15">
        <v>46026.5</v>
      </c>
      <c r="E14" s="15">
        <v>66415.9</v>
      </c>
      <c r="F14" s="15">
        <v>74042.6</v>
      </c>
      <c r="G14" s="15">
        <v>78052.7</v>
      </c>
      <c r="H14" s="16">
        <v>492980.8</v>
      </c>
      <c r="I14" s="16">
        <v>1183966.7</v>
      </c>
      <c r="J14" s="16">
        <v>185554.7</v>
      </c>
      <c r="K14" s="16">
        <v>183598.2</v>
      </c>
      <c r="L14" s="16">
        <v>368301.5</v>
      </c>
      <c r="M14" s="16">
        <v>151003.1</v>
      </c>
      <c r="N14" s="16">
        <v>166205</v>
      </c>
      <c r="O14" s="16">
        <v>275814.8</v>
      </c>
      <c r="P14" s="16">
        <v>283685.9</v>
      </c>
      <c r="Q14" s="16">
        <v>298918.8</v>
      </c>
      <c r="R14" s="16">
        <v>268367.1</v>
      </c>
      <c r="S14" s="16">
        <v>185300</v>
      </c>
      <c r="T14" s="16">
        <v>101706</v>
      </c>
      <c r="U14" s="16">
        <v>88271.3</v>
      </c>
      <c r="V14" s="16">
        <v>102389.5</v>
      </c>
      <c r="W14" s="16">
        <v>131203.7</v>
      </c>
      <c r="X14" s="16">
        <v>91189.6</v>
      </c>
      <c r="Y14" s="16">
        <v>25501.2</v>
      </c>
      <c r="Z14" s="16">
        <v>31820.1</v>
      </c>
    </row>
    <row r="15" spans="1:26" s="6" customFormat="1" ht="47.25">
      <c r="A15" s="3">
        <v>10</v>
      </c>
      <c r="B15" s="7" t="s">
        <v>3</v>
      </c>
      <c r="C15" s="8" t="s">
        <v>4</v>
      </c>
      <c r="D15" s="15">
        <v>48982</v>
      </c>
      <c r="E15" s="15">
        <v>54966.7</v>
      </c>
      <c r="F15" s="15">
        <v>54523</v>
      </c>
      <c r="G15" s="15">
        <v>54801.4</v>
      </c>
      <c r="H15" s="16">
        <v>177441.8</v>
      </c>
      <c r="I15" s="16">
        <v>426152.8</v>
      </c>
      <c r="J15" s="16">
        <v>66787.9</v>
      </c>
      <c r="K15" s="16">
        <v>66083.7</v>
      </c>
      <c r="L15" s="16">
        <v>70814.6</v>
      </c>
      <c r="M15" s="16">
        <v>64399.3</v>
      </c>
      <c r="N15" s="16">
        <v>110028</v>
      </c>
      <c r="O15" s="16">
        <v>115000</v>
      </c>
      <c r="P15" s="16">
        <v>46000</v>
      </c>
      <c r="Q15" s="16">
        <v>49402.5</v>
      </c>
      <c r="R15" s="16">
        <v>44918.2</v>
      </c>
      <c r="S15" s="16">
        <v>42929.5</v>
      </c>
      <c r="T15" s="16">
        <v>19138.4</v>
      </c>
      <c r="U15" s="16">
        <v>13302.3</v>
      </c>
      <c r="V15" s="16">
        <v>19358</v>
      </c>
      <c r="W15" s="16">
        <v>21619.9</v>
      </c>
      <c r="X15" s="16">
        <v>20979.1</v>
      </c>
      <c r="Y15" s="16">
        <v>6121</v>
      </c>
      <c r="Z15" s="16">
        <v>8396.6</v>
      </c>
    </row>
    <row r="16" spans="1:26" s="6" customFormat="1" ht="32.25" customHeight="1">
      <c r="A16" s="3">
        <v>11</v>
      </c>
      <c r="B16" s="7" t="s">
        <v>21</v>
      </c>
      <c r="C16" s="8" t="s">
        <v>4</v>
      </c>
      <c r="D16" s="15">
        <v>7386.1</v>
      </c>
      <c r="E16" s="15">
        <v>8560.4</v>
      </c>
      <c r="F16" s="15">
        <v>8417.9</v>
      </c>
      <c r="G16" s="15">
        <v>8997</v>
      </c>
      <c r="H16" s="16">
        <v>28907</v>
      </c>
      <c r="I16" s="16">
        <v>69424.4</v>
      </c>
      <c r="J16" s="16">
        <v>10880.4</v>
      </c>
      <c r="K16" s="16">
        <v>10765.7</v>
      </c>
      <c r="L16" s="16">
        <v>13431.9</v>
      </c>
      <c r="M16" s="16">
        <v>11254.5</v>
      </c>
      <c r="N16" s="16">
        <v>19554.5</v>
      </c>
      <c r="O16" s="16">
        <v>25670</v>
      </c>
      <c r="P16" s="16">
        <v>21713.1</v>
      </c>
      <c r="Q16" s="16">
        <v>28832.8</v>
      </c>
      <c r="R16" s="16">
        <v>18844.3</v>
      </c>
      <c r="S16" s="16">
        <v>17942.8</v>
      </c>
      <c r="T16" s="16">
        <v>17220.1</v>
      </c>
      <c r="U16" s="16">
        <v>19211.2</v>
      </c>
      <c r="V16" s="16">
        <v>20720.5</v>
      </c>
      <c r="W16" s="16">
        <v>20501.2</v>
      </c>
      <c r="X16" s="16">
        <v>19784.5</v>
      </c>
      <c r="Y16" s="16">
        <v>4606.1</v>
      </c>
      <c r="Z16" s="16">
        <v>554.3</v>
      </c>
    </row>
    <row r="17" spans="1:26" s="6" customFormat="1" ht="15.75">
      <c r="A17" s="3">
        <v>12</v>
      </c>
      <c r="B17" s="7" t="s">
        <v>24</v>
      </c>
      <c r="C17" s="8" t="s">
        <v>4</v>
      </c>
      <c r="D17" s="15">
        <v>3.3</v>
      </c>
      <c r="E17" s="15">
        <v>17.8</v>
      </c>
      <c r="F17" s="15">
        <v>27.6</v>
      </c>
      <c r="G17" s="15">
        <v>28.3</v>
      </c>
      <c r="H17" s="16">
        <v>186.8</v>
      </c>
      <c r="I17" s="16">
        <v>448.5</v>
      </c>
      <c r="J17" s="16">
        <v>70.3</v>
      </c>
      <c r="K17" s="16">
        <v>69.6</v>
      </c>
      <c r="L17" s="16">
        <v>22.4</v>
      </c>
      <c r="M17" s="16">
        <v>177.3</v>
      </c>
      <c r="N17" s="16">
        <v>202.5</v>
      </c>
      <c r="O17" s="16">
        <v>165.1</v>
      </c>
      <c r="P17" s="16">
        <v>138.8</v>
      </c>
      <c r="Q17" s="16">
        <v>267.6</v>
      </c>
      <c r="R17" s="16">
        <v>247.4</v>
      </c>
      <c r="S17" s="16">
        <v>225.6</v>
      </c>
      <c r="T17" s="16">
        <v>185.5</v>
      </c>
      <c r="U17" s="16">
        <v>107.9</v>
      </c>
      <c r="V17" s="16">
        <v>82.2</v>
      </c>
      <c r="W17" s="16">
        <v>363.7</v>
      </c>
      <c r="X17" s="16">
        <v>220.6</v>
      </c>
      <c r="Y17" s="16">
        <v>30.7</v>
      </c>
      <c r="Z17" s="16">
        <v>152.3</v>
      </c>
    </row>
    <row r="18" spans="1:26" s="6" customFormat="1" ht="63">
      <c r="A18" s="3">
        <v>13</v>
      </c>
      <c r="B18" s="11" t="s">
        <v>23</v>
      </c>
      <c r="C18" s="8" t="s">
        <v>4</v>
      </c>
      <c r="D18" s="15">
        <v>63.2</v>
      </c>
      <c r="E18" s="15">
        <v>25.9</v>
      </c>
      <c r="F18" s="15">
        <v>68</v>
      </c>
      <c r="G18" s="15">
        <v>28.2</v>
      </c>
      <c r="H18" s="16">
        <v>1678.7</v>
      </c>
      <c r="I18" s="16">
        <v>4032</v>
      </c>
      <c r="J18" s="16">
        <v>631.7</v>
      </c>
      <c r="K18" s="16">
        <v>625.2</v>
      </c>
      <c r="L18" s="16">
        <v>733.9</v>
      </c>
      <c r="M18" s="16">
        <v>650.6</v>
      </c>
      <c r="N18" s="16">
        <v>7040.9</v>
      </c>
      <c r="O18" s="16">
        <v>3874.5</v>
      </c>
      <c r="P18" s="16">
        <v>3278.3</v>
      </c>
      <c r="Q18" s="16">
        <v>3645.9</v>
      </c>
      <c r="R18" s="16">
        <v>3988.3</v>
      </c>
      <c r="S18" s="16">
        <v>3756.9</v>
      </c>
      <c r="T18" s="16">
        <v>11440.9</v>
      </c>
      <c r="U18" s="16">
        <v>3957</v>
      </c>
      <c r="V18" s="16">
        <v>5335</v>
      </c>
      <c r="W18" s="16">
        <v>4398.2</v>
      </c>
      <c r="X18" s="16">
        <v>3509.8</v>
      </c>
      <c r="Y18" s="16">
        <v>4778.5</v>
      </c>
      <c r="Z18" s="16">
        <v>4797.7</v>
      </c>
    </row>
    <row r="19" spans="1:26" s="6" customFormat="1" ht="47.25">
      <c r="A19" s="3">
        <v>14</v>
      </c>
      <c r="B19" s="11" t="s">
        <v>5</v>
      </c>
      <c r="C19" s="8" t="s">
        <v>4</v>
      </c>
      <c r="D19" s="17">
        <f aca="true" t="shared" si="1" ref="D19:W19">SUM(D13:D18)</f>
        <v>102464</v>
      </c>
      <c r="E19" s="17">
        <f t="shared" si="1"/>
        <v>130030.99999999999</v>
      </c>
      <c r="F19" s="17">
        <f t="shared" si="1"/>
        <v>137082</v>
      </c>
      <c r="G19" s="17">
        <f t="shared" si="1"/>
        <v>141945.7</v>
      </c>
      <c r="H19" s="17">
        <f t="shared" si="1"/>
        <v>701317.6</v>
      </c>
      <c r="I19" s="17">
        <f t="shared" si="1"/>
        <v>1684318.5</v>
      </c>
      <c r="J19" s="17">
        <f t="shared" si="1"/>
        <v>263971.10000000003</v>
      </c>
      <c r="K19" s="17">
        <f t="shared" si="1"/>
        <v>261188.00000000003</v>
      </c>
      <c r="L19" s="17">
        <f t="shared" si="1"/>
        <v>453373.0000000001</v>
      </c>
      <c r="M19" s="17">
        <f t="shared" si="1"/>
        <v>227555.00000000003</v>
      </c>
      <c r="N19" s="17">
        <f t="shared" si="1"/>
        <v>303116.60000000003</v>
      </c>
      <c r="O19" s="17">
        <f t="shared" si="1"/>
        <v>420668.3</v>
      </c>
      <c r="P19" s="17">
        <f t="shared" si="1"/>
        <v>355952.5</v>
      </c>
      <c r="Q19" s="17">
        <f t="shared" si="1"/>
        <v>382214.39999999997</v>
      </c>
      <c r="R19" s="17">
        <f t="shared" si="1"/>
        <v>337414.8</v>
      </c>
      <c r="S19" s="17">
        <f t="shared" si="1"/>
        <v>251565.59999999998</v>
      </c>
      <c r="T19" s="17">
        <f t="shared" si="1"/>
        <v>151391.1</v>
      </c>
      <c r="U19" s="17">
        <f t="shared" si="1"/>
        <v>126874.3</v>
      </c>
      <c r="V19" s="17">
        <f t="shared" si="1"/>
        <v>149962.40000000002</v>
      </c>
      <c r="W19" s="17">
        <f t="shared" si="1"/>
        <v>180506.70000000004</v>
      </c>
      <c r="X19" s="17">
        <f>SUM(X13:X18)</f>
        <v>137828</v>
      </c>
      <c r="Y19" s="17">
        <f>SUM(Y13:Y18)</f>
        <v>42090.2</v>
      </c>
      <c r="Z19" s="17">
        <v>46487.8</v>
      </c>
    </row>
    <row r="20" spans="1:26" s="6" customFormat="1" ht="20.25" customHeight="1">
      <c r="A20" s="3"/>
      <c r="B20" s="65" t="s">
        <v>16</v>
      </c>
      <c r="C20" s="66"/>
      <c r="D20" s="66"/>
      <c r="E20" s="66"/>
      <c r="F20" s="66"/>
      <c r="G20" s="66"/>
      <c r="H20" s="66"/>
      <c r="I20" s="66"/>
      <c r="J20" s="66"/>
      <c r="K20" s="66"/>
      <c r="L20" s="66"/>
      <c r="M20" s="66"/>
      <c r="N20" s="66"/>
      <c r="O20" s="66"/>
      <c r="P20" s="66"/>
      <c r="Q20" s="66"/>
      <c r="R20" s="66"/>
      <c r="S20" s="66"/>
      <c r="T20" s="66"/>
      <c r="U20" s="66"/>
      <c r="V20" s="66"/>
      <c r="W20" s="66"/>
      <c r="X20" s="66"/>
      <c r="Y20" s="66"/>
      <c r="Z20" s="66"/>
    </row>
    <row r="21" spans="1:26" s="6" customFormat="1" ht="63">
      <c r="A21" s="3">
        <v>15</v>
      </c>
      <c r="B21" s="7" t="s">
        <v>17</v>
      </c>
      <c r="C21" s="8" t="s">
        <v>4</v>
      </c>
      <c r="D21" s="9"/>
      <c r="E21" s="9"/>
      <c r="F21" s="9"/>
      <c r="G21" s="9"/>
      <c r="H21" s="12"/>
      <c r="I21" s="18">
        <v>2091.9</v>
      </c>
      <c r="J21" s="18">
        <v>2401.2</v>
      </c>
      <c r="K21" s="18">
        <v>3351.8</v>
      </c>
      <c r="L21" s="18">
        <v>3411.9</v>
      </c>
      <c r="M21" s="18">
        <v>3928.3</v>
      </c>
      <c r="N21" s="18">
        <v>3784.7</v>
      </c>
      <c r="O21" s="18">
        <v>3919</v>
      </c>
      <c r="P21" s="18">
        <v>3588.3</v>
      </c>
      <c r="Q21" s="18">
        <v>3547.7</v>
      </c>
      <c r="R21" s="18">
        <v>3446.3</v>
      </c>
      <c r="S21" s="18">
        <v>3235.5</v>
      </c>
      <c r="T21" s="18">
        <v>2813.6</v>
      </c>
      <c r="U21" s="18">
        <v>3415</v>
      </c>
      <c r="V21" s="18">
        <v>3692</v>
      </c>
      <c r="W21" s="19">
        <v>3674</v>
      </c>
      <c r="X21" s="19">
        <v>3708.5</v>
      </c>
      <c r="Y21" s="19">
        <v>4006.493</v>
      </c>
      <c r="Z21" s="19">
        <v>3071.9</v>
      </c>
    </row>
    <row r="22" spans="1:26" s="6" customFormat="1" ht="15.75">
      <c r="A22" s="3"/>
      <c r="B22" s="65"/>
      <c r="C22" s="66"/>
      <c r="D22" s="66"/>
      <c r="E22" s="66"/>
      <c r="F22" s="66"/>
      <c r="G22" s="66"/>
      <c r="H22" s="66"/>
      <c r="I22" s="66"/>
      <c r="J22" s="66"/>
      <c r="K22" s="66"/>
      <c r="L22" s="66"/>
      <c r="M22" s="66"/>
      <c r="N22" s="66"/>
      <c r="O22" s="66"/>
      <c r="P22" s="66"/>
      <c r="Q22" s="66"/>
      <c r="R22" s="66"/>
      <c r="S22" s="66"/>
      <c r="T22" s="66"/>
      <c r="U22" s="66"/>
      <c r="V22" s="66"/>
      <c r="W22" s="66"/>
      <c r="X22" s="66"/>
      <c r="Y22" s="66"/>
      <c r="Z22" s="66"/>
    </row>
    <row r="23" spans="1:26" s="6" customFormat="1" ht="31.5">
      <c r="A23" s="3">
        <v>16</v>
      </c>
      <c r="B23" s="20" t="s">
        <v>8</v>
      </c>
      <c r="C23" s="8" t="s">
        <v>6</v>
      </c>
      <c r="D23" s="16">
        <v>14.9</v>
      </c>
      <c r="E23" s="16">
        <v>14.9</v>
      </c>
      <c r="F23" s="16">
        <v>14.9</v>
      </c>
      <c r="G23" s="16">
        <v>14.9</v>
      </c>
      <c r="H23" s="16">
        <v>15</v>
      </c>
      <c r="I23" s="16">
        <v>15.1</v>
      </c>
      <c r="J23" s="16">
        <v>15.3</v>
      </c>
      <c r="K23" s="16">
        <v>15.5</v>
      </c>
      <c r="L23" s="16">
        <v>15.7</v>
      </c>
      <c r="M23" s="16">
        <v>16.1</v>
      </c>
      <c r="N23" s="16">
        <v>16.3</v>
      </c>
      <c r="O23" s="16">
        <v>16.6</v>
      </c>
      <c r="P23" s="16">
        <v>16.8</v>
      </c>
      <c r="Q23" s="16">
        <v>17</v>
      </c>
      <c r="R23" s="16">
        <v>17.3</v>
      </c>
      <c r="S23" s="16">
        <v>17.5</v>
      </c>
      <c r="T23" s="16">
        <v>17.8</v>
      </c>
      <c r="U23" s="16">
        <v>18</v>
      </c>
      <c r="V23" s="16">
        <v>18.3</v>
      </c>
      <c r="W23" s="16">
        <v>18.5</v>
      </c>
      <c r="X23" s="16">
        <v>18.8</v>
      </c>
      <c r="Y23" s="16">
        <v>19</v>
      </c>
      <c r="Z23" s="16">
        <v>19</v>
      </c>
    </row>
    <row r="24" spans="1:26" s="6" customFormat="1" ht="60">
      <c r="A24" s="3">
        <v>17</v>
      </c>
      <c r="B24" s="21" t="s">
        <v>27</v>
      </c>
      <c r="C24" s="8" t="s">
        <v>7</v>
      </c>
      <c r="D24" s="22">
        <v>152.940596557466</v>
      </c>
      <c r="E24" s="22">
        <v>173.587577090332</v>
      </c>
      <c r="F24" s="22">
        <v>190.599159644505</v>
      </c>
      <c r="G24" s="22">
        <v>208.324881492087</v>
      </c>
      <c r="H24" s="22">
        <v>228.324070118178</v>
      </c>
      <c r="I24" s="22">
        <v>250.47150491787602</v>
      </c>
      <c r="J24" s="22">
        <v>277.271955944089</v>
      </c>
      <c r="K24" s="22">
        <v>301.949160023096</v>
      </c>
      <c r="L24" s="22">
        <v>311.913482304495</v>
      </c>
      <c r="M24" s="22">
        <v>315.656444090368</v>
      </c>
      <c r="N24" s="22">
        <v>338.699364509476</v>
      </c>
      <c r="O24" s="22">
        <v>363.76311748549404</v>
      </c>
      <c r="P24" s="23">
        <v>381.223747124771</v>
      </c>
      <c r="Q24" s="24">
        <v>404.097171949419</v>
      </c>
      <c r="R24" s="24">
        <v>421.06925317384196</v>
      </c>
      <c r="S24" s="24">
        <v>426.12208421095204</v>
      </c>
      <c r="T24" s="25">
        <v>430.809427136853</v>
      </c>
      <c r="U24" s="25">
        <v>448.472613650923</v>
      </c>
      <c r="V24" s="26">
        <v>466.859990810033</v>
      </c>
      <c r="W24" s="26">
        <v>487.86869039688</v>
      </c>
      <c r="X24" s="26">
        <v>475.184104445235</v>
      </c>
      <c r="Y24" s="26">
        <v>494.6989</v>
      </c>
      <c r="Z24" s="26">
        <v>512</v>
      </c>
    </row>
    <row r="25" spans="1:26" s="6" customFormat="1" ht="141.75">
      <c r="A25" s="27">
        <v>18</v>
      </c>
      <c r="B25" s="28" t="s">
        <v>9</v>
      </c>
      <c r="C25" s="29" t="s">
        <v>11</v>
      </c>
      <c r="D25" s="30" t="s">
        <v>1</v>
      </c>
      <c r="E25" s="30" t="s">
        <v>1</v>
      </c>
      <c r="F25" s="30" t="s">
        <v>1</v>
      </c>
      <c r="G25" s="30" t="s">
        <v>1</v>
      </c>
      <c r="H25" s="30" t="s">
        <v>1</v>
      </c>
      <c r="I25" s="30" t="s">
        <v>1</v>
      </c>
      <c r="J25" s="30" t="s">
        <v>1</v>
      </c>
      <c r="K25" s="30" t="s">
        <v>1</v>
      </c>
      <c r="L25" s="30" t="s">
        <v>1</v>
      </c>
      <c r="M25" s="30" t="s">
        <v>1</v>
      </c>
      <c r="N25" s="30" t="s">
        <v>1</v>
      </c>
      <c r="O25" s="30" t="s">
        <v>1</v>
      </c>
      <c r="P25" s="30" t="s">
        <v>1</v>
      </c>
      <c r="Q25" s="30" t="s">
        <v>1</v>
      </c>
      <c r="R25" s="30" t="s">
        <v>1</v>
      </c>
      <c r="S25" s="30" t="s">
        <v>1</v>
      </c>
      <c r="T25" s="30">
        <f aca="true" t="shared" si="2" ref="T25:Y25">(T5+T6+T7+T8+T9+T10)/T24</f>
        <v>744.9843939883114</v>
      </c>
      <c r="U25" s="30">
        <f t="shared" si="2"/>
        <v>903.1173535944329</v>
      </c>
      <c r="V25" s="30">
        <f t="shared" si="2"/>
        <v>954.0701897097065</v>
      </c>
      <c r="W25" s="30">
        <f t="shared" si="2"/>
        <v>1057.5757578955709</v>
      </c>
      <c r="X25" s="31">
        <f t="shared" si="2"/>
        <v>963.6919579509558</v>
      </c>
      <c r="Y25" s="31">
        <f t="shared" si="2"/>
        <v>1572.1985636111176</v>
      </c>
      <c r="Z25" s="31">
        <v>7.5</v>
      </c>
    </row>
    <row r="26" spans="1:26" ht="157.5">
      <c r="A26" s="27">
        <v>19</v>
      </c>
      <c r="B26" s="28" t="s">
        <v>10</v>
      </c>
      <c r="C26" s="29" t="s">
        <v>11</v>
      </c>
      <c r="D26" s="30">
        <f aca="true" t="shared" si="3" ref="D26:W26">D19/D24</f>
        <v>669.9594633887813</v>
      </c>
      <c r="E26" s="30">
        <f t="shared" si="3"/>
        <v>749.0801022721464</v>
      </c>
      <c r="F26" s="30">
        <f t="shared" si="3"/>
        <v>719.2161825670048</v>
      </c>
      <c r="G26" s="30">
        <f t="shared" si="3"/>
        <v>681.3670022675216</v>
      </c>
      <c r="H26" s="30">
        <f t="shared" si="3"/>
        <v>3071.5885523458205</v>
      </c>
      <c r="I26" s="30">
        <f t="shared" si="3"/>
        <v>6724.591288546975</v>
      </c>
      <c r="J26" s="30">
        <f t="shared" si="3"/>
        <v>952.0295664276591</v>
      </c>
      <c r="K26" s="30">
        <f t="shared" si="3"/>
        <v>865.0065460689536</v>
      </c>
      <c r="L26" s="30">
        <f t="shared" si="3"/>
        <v>1453.5216517425497</v>
      </c>
      <c r="M26" s="30">
        <f t="shared" si="3"/>
        <v>720.8945176321325</v>
      </c>
      <c r="N26" s="30">
        <f t="shared" si="3"/>
        <v>894.9429250893074</v>
      </c>
      <c r="O26" s="30">
        <f t="shared" si="3"/>
        <v>1156.4347229808839</v>
      </c>
      <c r="P26" s="30">
        <f t="shared" si="3"/>
        <v>933.7101969240653</v>
      </c>
      <c r="Q26" s="30">
        <f t="shared" si="3"/>
        <v>945.8477478477427</v>
      </c>
      <c r="R26" s="30">
        <f t="shared" si="3"/>
        <v>801.3285165247995</v>
      </c>
      <c r="S26" s="30">
        <f t="shared" si="3"/>
        <v>590.3603904168042</v>
      </c>
      <c r="T26" s="30">
        <f t="shared" si="3"/>
        <v>351.41083380217765</v>
      </c>
      <c r="U26" s="30">
        <f t="shared" si="3"/>
        <v>282.90311635116916</v>
      </c>
      <c r="V26" s="30">
        <f t="shared" si="3"/>
        <v>321.21493156825306</v>
      </c>
      <c r="W26" s="30">
        <f t="shared" si="3"/>
        <v>369.99033459834914</v>
      </c>
      <c r="X26" s="31">
        <f>X19/X24</f>
        <v>290.05178984450794</v>
      </c>
      <c r="Y26" s="31">
        <f>Y19/Y24</f>
        <v>85.08246127088618</v>
      </c>
      <c r="Z26" s="31">
        <v>90.8</v>
      </c>
    </row>
    <row r="27" spans="1:26" s="33" customFormat="1" ht="63">
      <c r="A27" s="27">
        <v>20</v>
      </c>
      <c r="B27" s="20" t="s">
        <v>26</v>
      </c>
      <c r="C27" s="8" t="s">
        <v>12</v>
      </c>
      <c r="D27" s="30" t="s">
        <v>1</v>
      </c>
      <c r="E27" s="30" t="s">
        <v>1</v>
      </c>
      <c r="F27" s="30" t="s">
        <v>1</v>
      </c>
      <c r="G27" s="30" t="s">
        <v>1</v>
      </c>
      <c r="H27" s="30" t="s">
        <v>1</v>
      </c>
      <c r="I27" s="30">
        <f>I21/I23</f>
        <v>138.53642384105962</v>
      </c>
      <c r="J27" s="30">
        <f aca="true" t="shared" si="4" ref="J27:W27">J21/J23</f>
        <v>156.9411764705882</v>
      </c>
      <c r="K27" s="30">
        <f t="shared" si="4"/>
        <v>216.24516129032259</v>
      </c>
      <c r="L27" s="30">
        <f t="shared" si="4"/>
        <v>217.31847133757964</v>
      </c>
      <c r="M27" s="30">
        <f t="shared" si="4"/>
        <v>243.99378881987576</v>
      </c>
      <c r="N27" s="30">
        <f t="shared" si="4"/>
        <v>232.19018404907973</v>
      </c>
      <c r="O27" s="30">
        <f t="shared" si="4"/>
        <v>236.08433734939757</v>
      </c>
      <c r="P27" s="30">
        <f t="shared" si="4"/>
        <v>213.58928571428572</v>
      </c>
      <c r="Q27" s="30">
        <f t="shared" si="4"/>
        <v>208.68823529411765</v>
      </c>
      <c r="R27" s="30">
        <f t="shared" si="4"/>
        <v>199.20809248554914</v>
      </c>
      <c r="S27" s="30">
        <f t="shared" si="4"/>
        <v>184.88571428571427</v>
      </c>
      <c r="T27" s="30">
        <f t="shared" si="4"/>
        <v>158.06741573033707</v>
      </c>
      <c r="U27" s="30">
        <f t="shared" si="4"/>
        <v>189.72222222222223</v>
      </c>
      <c r="V27" s="30">
        <f t="shared" si="4"/>
        <v>201.7486338797814</v>
      </c>
      <c r="W27" s="30">
        <f t="shared" si="4"/>
        <v>198.59459459459458</v>
      </c>
      <c r="X27" s="32">
        <f>X21/X23</f>
        <v>197.26063829787233</v>
      </c>
      <c r="Y27" s="32">
        <f>Y21/Y23</f>
        <v>210.86805263157893</v>
      </c>
      <c r="Z27" s="32">
        <v>195</v>
      </c>
    </row>
    <row r="28" spans="1:23" s="33" customFormat="1" ht="50.25" customHeight="1">
      <c r="A28" s="1"/>
      <c r="B28" s="34"/>
      <c r="C28" s="1"/>
      <c r="D28" s="1"/>
      <c r="E28" s="1"/>
      <c r="F28" s="1"/>
      <c r="G28" s="1"/>
      <c r="H28" s="1"/>
      <c r="I28" s="1"/>
      <c r="J28" s="1"/>
      <c r="K28" s="1"/>
      <c r="L28" s="1"/>
      <c r="M28" s="1"/>
      <c r="N28" s="1"/>
      <c r="O28" s="1"/>
      <c r="P28" s="1"/>
      <c r="Q28" s="1"/>
      <c r="R28" s="1"/>
      <c r="S28" s="1"/>
      <c r="T28" s="1"/>
      <c r="U28" s="1"/>
      <c r="V28" s="1"/>
      <c r="W28" s="1"/>
    </row>
    <row r="29" spans="1:23" s="37" customFormat="1" ht="15" customHeight="1">
      <c r="A29" s="33"/>
      <c r="B29" s="60" t="s">
        <v>13</v>
      </c>
      <c r="C29" s="60"/>
      <c r="D29" s="60"/>
      <c r="E29" s="60"/>
      <c r="F29" s="60"/>
      <c r="G29" s="60"/>
      <c r="H29" s="60"/>
      <c r="I29" s="60"/>
      <c r="J29" s="60"/>
      <c r="K29" s="60"/>
      <c r="L29" s="60"/>
      <c r="M29" s="60"/>
      <c r="N29" s="60"/>
      <c r="O29" s="60"/>
      <c r="P29" s="60"/>
      <c r="Q29" s="36"/>
      <c r="R29" s="36"/>
      <c r="S29" s="36"/>
      <c r="T29" s="36"/>
      <c r="U29" s="36"/>
      <c r="V29" s="33"/>
      <c r="W29" s="33"/>
    </row>
    <row r="30" spans="2:21" s="33" customFormat="1" ht="43.5" customHeight="1">
      <c r="B30" s="60" t="s">
        <v>49</v>
      </c>
      <c r="C30" s="60"/>
      <c r="D30" s="60"/>
      <c r="E30" s="60"/>
      <c r="F30" s="60"/>
      <c r="G30" s="60"/>
      <c r="H30" s="60"/>
      <c r="I30" s="60"/>
      <c r="J30" s="60"/>
      <c r="K30" s="60"/>
      <c r="L30" s="60"/>
      <c r="M30" s="60"/>
      <c r="N30" s="60"/>
      <c r="O30" s="60"/>
      <c r="P30" s="60"/>
      <c r="Q30" s="64"/>
      <c r="R30" s="64"/>
      <c r="S30" s="64"/>
      <c r="T30" s="64"/>
      <c r="U30" s="64"/>
    </row>
    <row r="31" spans="1:23" s="37" customFormat="1" ht="15" customHeight="1">
      <c r="A31" s="33"/>
      <c r="B31" s="60" t="s">
        <v>29</v>
      </c>
      <c r="C31" s="60"/>
      <c r="D31" s="60"/>
      <c r="E31" s="60"/>
      <c r="F31" s="60"/>
      <c r="G31" s="60"/>
      <c r="H31" s="60"/>
      <c r="I31" s="60"/>
      <c r="J31" s="60"/>
      <c r="K31" s="60"/>
      <c r="L31" s="60"/>
      <c r="M31" s="60"/>
      <c r="N31" s="60"/>
      <c r="O31" s="60"/>
      <c r="P31" s="35"/>
      <c r="Q31" s="36"/>
      <c r="R31" s="36"/>
      <c r="S31" s="36"/>
      <c r="T31" s="36"/>
      <c r="U31" s="36"/>
      <c r="V31" s="33"/>
      <c r="W31" s="33"/>
    </row>
    <row r="32" spans="1:23" s="37" customFormat="1" ht="15.75">
      <c r="A32" s="33"/>
      <c r="B32" s="58" t="s">
        <v>18</v>
      </c>
      <c r="C32" s="59"/>
      <c r="D32" s="59"/>
      <c r="E32" s="59"/>
      <c r="F32" s="59"/>
      <c r="G32" s="59"/>
      <c r="H32" s="59"/>
      <c r="I32" s="59"/>
      <c r="J32" s="59"/>
      <c r="K32" s="59"/>
      <c r="L32" s="59"/>
      <c r="M32" s="59"/>
      <c r="N32" s="59"/>
      <c r="O32" s="59"/>
      <c r="P32" s="59"/>
      <c r="Q32" s="36"/>
      <c r="R32" s="36"/>
      <c r="S32" s="36"/>
      <c r="T32" s="36"/>
      <c r="U32" s="36"/>
      <c r="V32" s="33"/>
      <c r="W32" s="33"/>
    </row>
    <row r="33" spans="2:21" s="37" customFormat="1" ht="15">
      <c r="B33" s="38"/>
      <c r="C33" s="38"/>
      <c r="D33" s="38"/>
      <c r="E33" s="38"/>
      <c r="F33" s="38"/>
      <c r="G33" s="38"/>
      <c r="H33" s="38"/>
      <c r="I33" s="38"/>
      <c r="J33" s="38"/>
      <c r="K33" s="38"/>
      <c r="L33" s="38"/>
      <c r="M33" s="38"/>
      <c r="N33" s="38"/>
      <c r="O33" s="38"/>
      <c r="P33" s="38"/>
      <c r="Q33" s="38"/>
      <c r="R33" s="38"/>
      <c r="S33" s="38"/>
      <c r="T33" s="38"/>
      <c r="U33" s="38"/>
    </row>
    <row r="34" spans="1:23" ht="15">
      <c r="A34" s="37"/>
      <c r="B34" s="61" t="s">
        <v>28</v>
      </c>
      <c r="C34" s="61"/>
      <c r="D34" s="61"/>
      <c r="E34" s="61"/>
      <c r="F34" s="61"/>
      <c r="G34" s="61"/>
      <c r="H34" s="61"/>
      <c r="I34" s="61"/>
      <c r="J34" s="61"/>
      <c r="K34" s="61"/>
      <c r="L34" s="61"/>
      <c r="M34" s="61"/>
      <c r="N34" s="61"/>
      <c r="O34" s="61"/>
      <c r="P34" s="61"/>
      <c r="Q34" s="37"/>
      <c r="R34" s="37"/>
      <c r="S34" s="37"/>
      <c r="T34" s="37"/>
      <c r="U34" s="37"/>
      <c r="V34" s="37"/>
      <c r="W34" s="37"/>
    </row>
    <row r="35" spans="1:23" ht="15">
      <c r="A35" s="37"/>
      <c r="B35" s="39"/>
      <c r="V35" s="37"/>
      <c r="W35" s="37"/>
    </row>
    <row r="36" spans="2:16" ht="15">
      <c r="B36" s="54"/>
      <c r="C36" s="55"/>
      <c r="D36" s="55"/>
      <c r="E36" s="55"/>
      <c r="F36" s="55"/>
      <c r="G36" s="55"/>
      <c r="H36" s="55"/>
      <c r="I36" s="55"/>
      <c r="J36" s="55"/>
      <c r="K36" s="55"/>
      <c r="L36" s="55"/>
      <c r="M36" s="55"/>
      <c r="N36" s="55"/>
      <c r="O36" s="55"/>
      <c r="P36" s="55"/>
    </row>
    <row r="37" spans="2:16" ht="15">
      <c r="B37" s="56"/>
      <c r="C37" s="57"/>
      <c r="D37" s="57"/>
      <c r="E37" s="57"/>
      <c r="F37" s="57"/>
      <c r="G37" s="57"/>
      <c r="H37" s="57"/>
      <c r="I37" s="57"/>
      <c r="J37" s="57"/>
      <c r="K37" s="57"/>
      <c r="L37" s="57"/>
      <c r="M37" s="57"/>
      <c r="N37" s="57"/>
      <c r="O37" s="57"/>
      <c r="P37" s="57"/>
    </row>
    <row r="38" spans="1:21" ht="15.75">
      <c r="A38" s="40"/>
      <c r="B38" s="41"/>
      <c r="C38" s="42"/>
      <c r="D38" s="43"/>
      <c r="E38" s="43"/>
      <c r="F38" s="43"/>
      <c r="G38" s="43"/>
      <c r="H38" s="43"/>
      <c r="I38" s="43"/>
      <c r="J38" s="43"/>
      <c r="K38" s="43"/>
      <c r="L38" s="43"/>
      <c r="M38" s="43"/>
      <c r="N38" s="43"/>
      <c r="O38" s="43"/>
      <c r="P38" s="43"/>
      <c r="Q38" s="43"/>
      <c r="R38" s="43"/>
      <c r="S38" s="43"/>
      <c r="T38" s="43"/>
      <c r="U38" s="42"/>
    </row>
    <row r="39" spans="1:21" ht="15">
      <c r="A39" s="40"/>
      <c r="B39" s="41"/>
      <c r="C39" s="42"/>
      <c r="D39" s="44"/>
      <c r="E39" s="44"/>
      <c r="F39" s="44"/>
      <c r="G39" s="44"/>
      <c r="H39" s="44"/>
      <c r="I39" s="44"/>
      <c r="J39" s="44"/>
      <c r="K39" s="44"/>
      <c r="L39" s="44"/>
      <c r="M39" s="44"/>
      <c r="N39" s="44"/>
      <c r="O39" s="44"/>
      <c r="P39" s="44"/>
      <c r="Q39" s="44"/>
      <c r="R39" s="44"/>
      <c r="S39" s="44"/>
      <c r="T39" s="44"/>
      <c r="U39" s="42"/>
    </row>
    <row r="40" spans="1:21" ht="15">
      <c r="A40" s="40"/>
      <c r="B40" s="41"/>
      <c r="C40" s="45"/>
      <c r="D40" s="46"/>
      <c r="E40" s="46"/>
      <c r="F40" s="46"/>
      <c r="G40" s="46"/>
      <c r="H40" s="46"/>
      <c r="I40" s="46"/>
      <c r="J40" s="46"/>
      <c r="K40" s="46"/>
      <c r="L40" s="46"/>
      <c r="M40" s="46"/>
      <c r="N40" s="46"/>
      <c r="O40" s="46"/>
      <c r="P40" s="46"/>
      <c r="Q40" s="46"/>
      <c r="R40" s="46"/>
      <c r="S40" s="46"/>
      <c r="T40" s="46"/>
      <c r="U40" s="46"/>
    </row>
    <row r="41" spans="4:21" ht="15">
      <c r="D41" s="47"/>
      <c r="E41" s="47"/>
      <c r="F41" s="47"/>
      <c r="G41" s="47"/>
      <c r="H41" s="47"/>
      <c r="I41" s="47"/>
      <c r="J41" s="47"/>
      <c r="K41" s="47"/>
      <c r="L41" s="47"/>
      <c r="M41" s="47"/>
      <c r="N41" s="47"/>
      <c r="O41" s="47"/>
      <c r="P41" s="47"/>
      <c r="Q41" s="47"/>
      <c r="R41" s="47"/>
      <c r="S41" s="47"/>
      <c r="T41" s="47"/>
      <c r="U41" s="47"/>
    </row>
  </sheetData>
  <sheetProtection/>
  <mergeCells count="13">
    <mergeCell ref="B4:Z4"/>
    <mergeCell ref="B12:Z12"/>
    <mergeCell ref="B20:Z20"/>
    <mergeCell ref="A1:Z1"/>
    <mergeCell ref="B36:P36"/>
    <mergeCell ref="B37:P37"/>
    <mergeCell ref="B32:P32"/>
    <mergeCell ref="B29:P29"/>
    <mergeCell ref="B34:P34"/>
    <mergeCell ref="B2:P2"/>
    <mergeCell ref="B30:U30"/>
    <mergeCell ref="B31:O31"/>
    <mergeCell ref="B22:Z22"/>
  </mergeCells>
  <printOptions/>
  <pageMargins left="0.7086614173228347" right="0.7086614173228347" top="0.7874015748031497" bottom="0.7874015748031497" header="0.31496062992125984" footer="0.31496062992125984"/>
  <pageSetup horizontalDpi="600" verticalDpi="600" orientation="landscape" paperSize="9" scale="43" r:id="rId1"/>
</worksheet>
</file>

<file path=xl/worksheets/sheet2.xml><?xml version="1.0" encoding="utf-8"?>
<worksheet xmlns="http://schemas.openxmlformats.org/spreadsheetml/2006/main" xmlns:r="http://schemas.openxmlformats.org/officeDocument/2006/relationships">
  <dimension ref="A1:B14"/>
  <sheetViews>
    <sheetView tabSelected="1" zoomScalePageLayoutView="0" workbookViewId="0" topLeftCell="A1">
      <selection activeCell="C2" sqref="C2"/>
    </sheetView>
  </sheetViews>
  <sheetFormatPr defaultColWidth="9.140625" defaultRowHeight="15"/>
  <cols>
    <col min="1" max="1" width="49.8515625" style="0" customWidth="1"/>
    <col min="2" max="2" width="78.00390625" style="0" customWidth="1"/>
  </cols>
  <sheetData>
    <row r="1" spans="1:2" ht="15">
      <c r="A1" s="48" t="s">
        <v>31</v>
      </c>
      <c r="B1" s="49" t="s">
        <v>2</v>
      </c>
    </row>
    <row r="2" spans="1:2" ht="181.5" customHeight="1">
      <c r="A2" s="48" t="s">
        <v>32</v>
      </c>
      <c r="B2" s="50" t="s">
        <v>33</v>
      </c>
    </row>
    <row r="3" spans="1:2" ht="98.25" customHeight="1">
      <c r="A3" s="48" t="s">
        <v>34</v>
      </c>
      <c r="B3" s="51" t="s">
        <v>35</v>
      </c>
    </row>
    <row r="4" spans="1:2" ht="15">
      <c r="A4" s="48" t="s">
        <v>36</v>
      </c>
      <c r="B4" s="49" t="s">
        <v>37</v>
      </c>
    </row>
    <row r="5" spans="1:2" ht="180">
      <c r="A5" s="48" t="s">
        <v>38</v>
      </c>
      <c r="B5" s="51" t="s">
        <v>50</v>
      </c>
    </row>
    <row r="6" spans="1:2" ht="15">
      <c r="A6" s="48" t="s">
        <v>39</v>
      </c>
      <c r="B6" s="49" t="s">
        <v>40</v>
      </c>
    </row>
    <row r="7" spans="1:2" ht="105">
      <c r="A7" s="48" t="s">
        <v>41</v>
      </c>
      <c r="B7" s="51" t="s">
        <v>42</v>
      </c>
    </row>
    <row r="8" spans="1:2" ht="15">
      <c r="A8" s="48" t="s">
        <v>43</v>
      </c>
      <c r="B8" s="51" t="s">
        <v>1</v>
      </c>
    </row>
    <row r="9" spans="1:2" ht="30">
      <c r="A9" s="48" t="s">
        <v>44</v>
      </c>
      <c r="B9" s="51" t="s">
        <v>1</v>
      </c>
    </row>
    <row r="10" spans="1:2" ht="15">
      <c r="A10" s="71" t="s">
        <v>45</v>
      </c>
      <c r="B10" s="73" t="s">
        <v>1</v>
      </c>
    </row>
    <row r="11" spans="1:2" ht="15">
      <c r="A11" s="72"/>
      <c r="B11" s="74"/>
    </row>
    <row r="12" spans="1:2" ht="15">
      <c r="A12" s="72"/>
      <c r="B12" s="75"/>
    </row>
    <row r="13" spans="1:2" ht="15">
      <c r="A13" s="48" t="s">
        <v>46</v>
      </c>
      <c r="B13" s="52" t="s">
        <v>48</v>
      </c>
    </row>
    <row r="14" spans="1:2" ht="15">
      <c r="A14" s="48" t="s">
        <v>47</v>
      </c>
      <c r="B14" s="49" t="s">
        <v>30</v>
      </c>
    </row>
  </sheetData>
  <sheetProtection/>
  <mergeCells count="2">
    <mergeCell ref="A10:A12"/>
    <mergeCell ref="B10:B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cookies!</dc:creator>
  <cp:keywords/>
  <dc:description/>
  <cp:lastModifiedBy>d.adilbek</cp:lastModifiedBy>
  <cp:lastPrinted>2019-10-29T04:25:32Z</cp:lastPrinted>
  <dcterms:created xsi:type="dcterms:W3CDTF">2011-05-01T09:55:58Z</dcterms:created>
  <dcterms:modified xsi:type="dcterms:W3CDTF">2023-12-25T10:14:43Z</dcterms:modified>
  <cp:category/>
  <cp:version/>
  <cp:contentType/>
  <cp:contentStatus/>
</cp:coreProperties>
</file>